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Лист1" sheetId="1" r:id="rId1"/>
  </sheets>
  <definedNames>
    <definedName name="_xlnm.Print_Titles" localSheetId="0">Лист1!$12:$13</definedName>
    <definedName name="_xlnm.Print_Area" localSheetId="0">Лист1!$A$1:$I$57</definedName>
  </definedNames>
  <calcPr calcId="145621" iterate="1"/>
</workbook>
</file>

<file path=xl/calcChain.xml><?xml version="1.0" encoding="utf-8"?>
<calcChain xmlns="http://schemas.openxmlformats.org/spreadsheetml/2006/main">
  <c r="C44" i="1" l="1"/>
  <c r="C43" i="1"/>
  <c r="F15" i="1"/>
  <c r="F14" i="1" s="1"/>
  <c r="E15" i="1"/>
  <c r="D15" i="1"/>
  <c r="H35" i="1"/>
  <c r="H44" i="1" s="1"/>
  <c r="G35" i="1"/>
  <c r="F35" i="1"/>
  <c r="F44" i="1" s="1"/>
  <c r="E35" i="1"/>
  <c r="E44" i="1" s="1"/>
  <c r="D35" i="1"/>
  <c r="D44" i="1" s="1"/>
  <c r="H28" i="1"/>
  <c r="H43" i="1" s="1"/>
  <c r="G29" i="1"/>
  <c r="G28" i="1" s="1"/>
  <c r="G43" i="1" s="1"/>
  <c r="F22" i="1"/>
  <c r="H15" i="1"/>
  <c r="H14" i="1" s="1"/>
  <c r="G15" i="1"/>
  <c r="G14" i="1" s="1"/>
  <c r="C15" i="1"/>
  <c r="C14" i="1" s="1"/>
  <c r="G44" i="1" l="1"/>
  <c r="C42" i="1"/>
  <c r="E14" i="1"/>
  <c r="D14" i="1"/>
  <c r="C22" i="1"/>
  <c r="C19" i="1" s="1"/>
  <c r="H21" i="1"/>
  <c r="G21" i="1"/>
  <c r="H22" i="1"/>
  <c r="G22" i="1"/>
  <c r="E22" i="1"/>
  <c r="E19" i="1" s="1"/>
  <c r="D22" i="1"/>
  <c r="D19" i="1" s="1"/>
  <c r="F19" i="1" l="1"/>
  <c r="F23" i="1" s="1"/>
  <c r="E23" i="1"/>
  <c r="G19" i="1"/>
  <c r="G23" i="1" s="1"/>
  <c r="G24" i="1" s="1"/>
  <c r="D23" i="1"/>
  <c r="E24" i="1"/>
  <c r="E28" i="1"/>
  <c r="E43" i="1" s="1"/>
  <c r="H19" i="1"/>
  <c r="F24" i="1" l="1"/>
  <c r="D24" i="1"/>
  <c r="H23" i="1"/>
  <c r="H24" i="1" s="1"/>
  <c r="H33" i="1"/>
  <c r="G33" i="1"/>
  <c r="E33" i="1"/>
  <c r="C33" i="1"/>
  <c r="H39" i="1"/>
  <c r="H36" i="1"/>
  <c r="D33" i="1"/>
  <c r="G39" i="1"/>
  <c r="F39" i="1"/>
  <c r="F28" i="1" s="1"/>
  <c r="F43" i="1" s="1"/>
  <c r="E39" i="1"/>
  <c r="D39" i="1"/>
  <c r="D28" i="1" s="1"/>
  <c r="D43" i="1" s="1"/>
  <c r="C39" i="1"/>
  <c r="G36" i="1"/>
  <c r="F36" i="1"/>
  <c r="E36" i="1"/>
  <c r="D36" i="1"/>
  <c r="C23" i="1"/>
  <c r="C24" i="1" l="1"/>
  <c r="F33" i="1"/>
  <c r="C27" i="1" l="1"/>
  <c r="D41" i="1" s="1"/>
  <c r="C25" i="1" l="1"/>
  <c r="D42" i="1"/>
  <c r="D27" i="1"/>
  <c r="E41" i="1" l="1"/>
  <c r="E27" i="1"/>
  <c r="E25" i="1" s="1"/>
  <c r="D25" i="1"/>
  <c r="F41" i="1" l="1"/>
  <c r="F42" i="1" s="1"/>
  <c r="E42" i="1"/>
  <c r="F27" i="1"/>
  <c r="F25" i="1" l="1"/>
  <c r="G41" i="1"/>
  <c r="G42" i="1" s="1"/>
  <c r="G27" i="1"/>
  <c r="G25" i="1" s="1"/>
  <c r="H41" i="1" l="1"/>
  <c r="H42" i="1" s="1"/>
  <c r="H27" i="1"/>
  <c r="H25" i="1" s="1"/>
</calcChain>
</file>

<file path=xl/sharedStrings.xml><?xml version="1.0" encoding="utf-8"?>
<sst xmlns="http://schemas.openxmlformats.org/spreadsheetml/2006/main" count="70" uniqueCount="66">
  <si>
    <t>№ п/п</t>
  </si>
  <si>
    <t>Наименование показателя</t>
  </si>
  <si>
    <t>2020 год</t>
  </si>
  <si>
    <t>2021 год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</si>
  <si>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</si>
  <si>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</si>
  <si>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</si>
  <si>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</si>
  <si>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</si>
  <si>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</si>
  <si>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</si>
  <si>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</si>
  <si>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</si>
  <si>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</si>
  <si>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</si>
  <si>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 xml:space="preserve"> - за счёт межбюджетных трансфертов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</si>
  <si>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</si>
  <si>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</si>
  <si>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</si>
  <si>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</si>
  <si>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</si>
  <si>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- кредиты  кредитных  организаций  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</si>
  <si>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</si>
  <si>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</si>
  <si>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</si>
  <si>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</si>
  <si>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</si>
  <si>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</si>
  <si>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</si>
  <si>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</si>
  <si>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</si>
  <si>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</si>
  <si>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</si>
  <si>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</si>
  <si>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</si>
  <si>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</si>
  <si>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</si>
  <si>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</si>
  <si>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</si>
  <si>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</si>
  <si>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</si>
  <si>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>2022 год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</si>
  <si>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</si>
  <si>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</si>
  <si>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</si>
  <si>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</si>
  <si>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</si>
  <si>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>1.3</t>
  </si>
  <si>
    <t xml:space="preserve"> - неналоговые доходы</t>
  </si>
  <si>
    <t>на долгосрочный период  до 2025 года</t>
  </si>
  <si>
    <t>Прогноз основных характеристик бюджета города Твери на 2020-2025 годы</t>
  </si>
  <si>
    <t>2025 год</t>
  </si>
  <si>
    <t>2024 год</t>
  </si>
  <si>
    <t>2023 год</t>
  </si>
  <si>
    <t>2020 год  с оборотами, остальные без</t>
  </si>
  <si>
    <t>1/12 налоговых и неналоговых доходов</t>
  </si>
  <si>
    <t>к бюджетному прогнозу города Твери</t>
  </si>
  <si>
    <t>налоговые и неналоговые 2024 и 2025 - не меняем</t>
  </si>
  <si>
    <t>к постановлению</t>
  </si>
  <si>
    <t>Администрации города Твери</t>
  </si>
  <si>
    <t>Приложение 3</t>
  </si>
  <si>
    <t>«Приложение 2</t>
  </si>
  <si>
    <t>Л.И. Конопатова</t>
  </si>
  <si>
    <t>».</t>
  </si>
  <si>
    <t>Исполняющий обязанности начальника
департамента финансов администрации города Твери</t>
  </si>
  <si>
    <t>от  «27» января 2021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</si>
</sst>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u/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3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64" fontId="11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right"/>
    </xf>
    <xf numFmtId="0" fontId="7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6" fillId="0" borderId="0" xfId="0" applyNumberFormat="1" applyFont="1"/>
    <xf numFmtId="0" fontId="15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0" xfId="0" applyNumberFormat="1" applyFont="1"/>
    <xf numFmtId="0" fontId="19" fillId="0" borderId="0" xfId="0" applyNumberFormat="1" applyFont="1"/>
    <xf numFmtId="0" fontId="4" fillId="0" borderId="0" xfId="0" applyFont="1"/>
    <xf numFmtId="0" fontId="18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NumberFormat="1" applyFont="1" applyBorder="1"/>
    <xf numFmtId="0" fontId="4" fillId="0" borderId="0" xfId="0" applyFont="1" applyBorder="1"/>
    <xf numFmtId="0" fontId="13" fillId="0" borderId="0" xfId="0" applyNumberFormat="1" applyFont="1" applyBorder="1"/>
    <xf numFmtId="0" fontId="20" fillId="0" borderId="0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/>
    <xf numFmtId="0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/>
    <xf numFmtId="0" fontId="21" fillId="0" borderId="0" xfId="0" applyNumberFormat="1" applyFont="1" applyAlignment="1">
      <alignment horizontal="left" vertical="center"/>
    </xf>
    <xf numFmtId="0" fontId="14" fillId="0" borderId="0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14" fillId="0" borderId="0" xfId="0" applyFont="1" applyAlignment="1">
      <alignment horizont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view="pageBreakPreview" zoomScale="110" zoomScaleNormal="100" zoomScaleSheetLayoutView="110" workbookViewId="0">
      <selection activeCell="E4" sqref="E4:H4"/>
    </sheetView>
  </sheetViews>
  <sheetFormatPr defaultRowHeight="15" x14ac:dyDescent="0.25"/>
  <cols>
    <col min="1" max="1" width="4.42578125" style="4" customWidth="1"/>
    <col min="2" max="2" width="70.42578125" customWidth="1"/>
    <col min="3" max="3" width="13.5703125" customWidth="1"/>
    <col min="4" max="4" width="12.140625" customWidth="1"/>
    <col min="5" max="5" width="12.28515625" customWidth="1"/>
    <col min="6" max="6" width="11.5703125" customWidth="1"/>
    <col min="7" max="7" width="12.5703125" customWidth="1"/>
    <col min="8" max="8" width="12.42578125" customWidth="1"/>
    <col min="9" max="9" width="1.7109375" customWidth="1"/>
    <col min="10" max="10" width="11.28515625" customWidth="1"/>
    <col min="11" max="11" width="10.5703125" customWidth="1"/>
  </cols>
  <sheetData>
    <row r="1" spans="1:18" ht="15.75" x14ac:dyDescent="0.25">
      <c r="E1" s="62" t="s">
        <v>60</v>
      </c>
      <c r="F1" s="62"/>
      <c r="G1" s="62"/>
      <c r="H1" s="62"/>
    </row>
    <row r="2" spans="1:18" ht="15.75" x14ac:dyDescent="0.25">
      <c r="E2" s="62" t="s">
        <v>58</v>
      </c>
      <c r="F2" s="62"/>
      <c r="G2" s="62"/>
      <c r="H2" s="62"/>
    </row>
    <row r="3" spans="1:18" ht="15.75" x14ac:dyDescent="0.25">
      <c r="E3" s="62" t="s">
        <v>59</v>
      </c>
      <c r="F3" s="62"/>
      <c r="G3" s="62"/>
      <c r="H3" s="62"/>
    </row>
    <row r="4" spans="1:18" ht="15.75" x14ac:dyDescent="0.25">
      <c r="E4" s="62" t="s">
        <v>65</v>
      </c>
      <c r="F4" s="62"/>
      <c r="G4" s="62"/>
      <c r="H4" s="62"/>
    </row>
    <row r="5" spans="1:18" ht="15.75" x14ac:dyDescent="0.25">
      <c r="E5" s="58"/>
      <c r="F5" s="58"/>
      <c r="G5" s="58"/>
      <c r="H5" s="58"/>
    </row>
    <row r="6" spans="1:18" ht="15.6" customHeight="1" x14ac:dyDescent="0.25">
      <c r="E6" s="65" t="s">
        <v>61</v>
      </c>
      <c r="F6" s="65"/>
      <c r="G6" s="65"/>
      <c r="H6" s="65"/>
    </row>
    <row r="7" spans="1:18" ht="20.45" customHeight="1" x14ac:dyDescent="0.25">
      <c r="E7" s="66" t="s">
        <v>56</v>
      </c>
      <c r="F7" s="66"/>
      <c r="G7" s="66"/>
      <c r="H7" s="66"/>
      <c r="I7" s="35"/>
      <c r="J7" s="35"/>
      <c r="K7" s="35"/>
      <c r="L7" s="35"/>
    </row>
    <row r="8" spans="1:18" ht="15.75" x14ac:dyDescent="0.25">
      <c r="E8" s="65" t="s">
        <v>49</v>
      </c>
      <c r="F8" s="65"/>
      <c r="G8" s="65"/>
      <c r="H8" s="65"/>
      <c r="I8" s="35"/>
      <c r="J8" s="35"/>
      <c r="K8" s="35"/>
      <c r="L8" s="35"/>
    </row>
    <row r="9" spans="1:18" x14ac:dyDescent="0.25">
      <c r="I9" s="35"/>
      <c r="J9" s="35"/>
      <c r="K9" s="35"/>
      <c r="L9" s="35"/>
    </row>
    <row r="10" spans="1:18" ht="18.75" x14ac:dyDescent="0.25">
      <c r="A10" s="67" t="s">
        <v>50</v>
      </c>
      <c r="B10" s="67"/>
      <c r="C10" s="67"/>
      <c r="D10" s="67"/>
      <c r="E10" s="67"/>
      <c r="F10" s="67"/>
      <c r="G10" s="67"/>
      <c r="H10" s="68"/>
      <c r="I10" s="35"/>
      <c r="J10" s="35"/>
      <c r="K10" s="35"/>
      <c r="L10" s="35"/>
    </row>
    <row r="11" spans="1:18" ht="15.75" x14ac:dyDescent="0.25">
      <c r="B11" s="1"/>
      <c r="C11" s="1"/>
      <c r="D11" s="1"/>
      <c r="E11" s="1"/>
      <c r="F11" s="1"/>
      <c r="H11" s="2" t="s">
        <v>40</v>
      </c>
      <c r="I11" s="39"/>
      <c r="J11" s="39"/>
      <c r="K11" s="39"/>
      <c r="L11" s="40"/>
      <c r="M11" s="41"/>
    </row>
    <row r="12" spans="1:18" ht="35.25" customHeight="1" x14ac:dyDescent="0.25">
      <c r="A12" s="6" t="s">
        <v>0</v>
      </c>
      <c r="B12" s="6" t="s">
        <v>1</v>
      </c>
      <c r="C12" s="6" t="s">
        <v>2</v>
      </c>
      <c r="D12" s="6" t="s">
        <v>3</v>
      </c>
      <c r="E12" s="6" t="s">
        <v>41</v>
      </c>
      <c r="F12" s="6" t="s">
        <v>53</v>
      </c>
      <c r="G12" s="6" t="s">
        <v>52</v>
      </c>
      <c r="H12" s="6" t="s">
        <v>51</v>
      </c>
      <c r="I12" s="42"/>
      <c r="J12" s="43"/>
      <c r="K12" s="40"/>
      <c r="L12" s="40"/>
      <c r="M12" s="41"/>
    </row>
    <row r="13" spans="1:18" s="3" customFormat="1" ht="12.75" customHeight="1" x14ac:dyDescent="0.2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44"/>
      <c r="J13" s="44"/>
      <c r="K13" s="44"/>
      <c r="L13" s="44"/>
      <c r="M13" s="45"/>
    </row>
    <row r="14" spans="1:18" ht="19.5" customHeight="1" x14ac:dyDescent="0.25">
      <c r="A14" s="16" t="s">
        <v>4</v>
      </c>
      <c r="B14" s="17" t="s">
        <v>5</v>
      </c>
      <c r="C14" s="18">
        <f>C15+C18</f>
        <v>10948.400000000001</v>
      </c>
      <c r="D14" s="18">
        <f t="shared" ref="D14:H14" si="0">D15+D18</f>
        <v>9661.1</v>
      </c>
      <c r="E14" s="18">
        <f t="shared" si="0"/>
        <v>8433.7000000000007</v>
      </c>
      <c r="F14" s="18">
        <f t="shared" si="0"/>
        <v>8177.9000000000005</v>
      </c>
      <c r="G14" s="18">
        <f t="shared" si="0"/>
        <v>8102.2999999999993</v>
      </c>
      <c r="H14" s="18">
        <f t="shared" si="0"/>
        <v>8470.7999999999993</v>
      </c>
      <c r="I14" s="40"/>
      <c r="J14" s="40"/>
      <c r="K14" s="40"/>
      <c r="L14" s="40"/>
      <c r="M14" s="41"/>
    </row>
    <row r="15" spans="1:18" x14ac:dyDescent="0.25">
      <c r="A15" s="14"/>
      <c r="B15" s="13" t="s">
        <v>6</v>
      </c>
      <c r="C15" s="57">
        <f>C16+C17</f>
        <v>4097.8</v>
      </c>
      <c r="D15" s="57">
        <f t="shared" ref="D15:F15" si="1">D16+D17</f>
        <v>3821.1</v>
      </c>
      <c r="E15" s="57">
        <f t="shared" si="1"/>
        <v>3774.5</v>
      </c>
      <c r="F15" s="57">
        <f t="shared" si="1"/>
        <v>3893.8</v>
      </c>
      <c r="G15" s="57">
        <f t="shared" ref="G15" si="2">G16+G17</f>
        <v>4378.2</v>
      </c>
      <c r="H15" s="57">
        <f t="shared" ref="H15" si="3">H16+H17</f>
        <v>4569.5</v>
      </c>
      <c r="J15" s="54" t="s">
        <v>57</v>
      </c>
      <c r="K15" s="46"/>
      <c r="L15" s="46"/>
      <c r="M15" s="47"/>
      <c r="N15" s="23"/>
      <c r="O15" s="23"/>
      <c r="P15" s="23"/>
      <c r="Q15" s="23"/>
      <c r="R15" s="23"/>
    </row>
    <row r="16" spans="1:18" s="15" customFormat="1" ht="20.25" customHeight="1" x14ac:dyDescent="0.25">
      <c r="A16" s="12" t="s">
        <v>7</v>
      </c>
      <c r="B16" s="10" t="s">
        <v>46</v>
      </c>
      <c r="C16" s="7">
        <v>2866.3</v>
      </c>
      <c r="D16" s="7">
        <v>2931.5</v>
      </c>
      <c r="E16" s="7">
        <v>2957.9</v>
      </c>
      <c r="F16" s="7">
        <v>3113.9</v>
      </c>
      <c r="G16" s="7">
        <v>3370</v>
      </c>
      <c r="H16" s="7">
        <v>3548.2</v>
      </c>
      <c r="I16" s="37"/>
      <c r="J16" s="48"/>
      <c r="K16" s="49"/>
      <c r="L16" s="49"/>
      <c r="M16" s="50"/>
      <c r="N16" s="25"/>
      <c r="O16" s="25"/>
      <c r="P16" s="25"/>
      <c r="Q16" s="24"/>
      <c r="R16" s="24"/>
    </row>
    <row r="17" spans="1:18" s="15" customFormat="1" ht="17.25" customHeight="1" x14ac:dyDescent="0.25">
      <c r="A17" s="12" t="s">
        <v>8</v>
      </c>
      <c r="B17" s="10" t="s">
        <v>48</v>
      </c>
      <c r="C17" s="7">
        <v>1231.5</v>
      </c>
      <c r="D17" s="7">
        <v>889.6</v>
      </c>
      <c r="E17" s="7">
        <v>816.6</v>
      </c>
      <c r="F17" s="7">
        <v>779.9</v>
      </c>
      <c r="G17" s="7">
        <v>1008.2</v>
      </c>
      <c r="H17" s="7">
        <v>1021.3</v>
      </c>
      <c r="I17" s="51"/>
      <c r="J17" s="48"/>
      <c r="K17" s="49"/>
      <c r="L17" s="49"/>
      <c r="M17" s="50"/>
      <c r="N17" s="25"/>
      <c r="O17" s="25"/>
      <c r="P17" s="25"/>
      <c r="Q17" s="24"/>
      <c r="R17" s="24"/>
    </row>
    <row r="18" spans="1:18" ht="20.25" customHeight="1" x14ac:dyDescent="0.25">
      <c r="A18" s="11" t="s">
        <v>47</v>
      </c>
      <c r="B18" s="21" t="s">
        <v>9</v>
      </c>
      <c r="C18" s="7">
        <v>6850.6</v>
      </c>
      <c r="D18" s="7">
        <v>5840</v>
      </c>
      <c r="E18" s="7">
        <v>4659.2</v>
      </c>
      <c r="F18" s="7">
        <v>4284.1000000000004</v>
      </c>
      <c r="G18" s="7">
        <v>3724.1</v>
      </c>
      <c r="H18" s="7">
        <v>3901.3</v>
      </c>
      <c r="I18" s="42"/>
      <c r="J18" s="42"/>
      <c r="K18" s="42"/>
      <c r="L18" s="42"/>
      <c r="M18" s="42"/>
      <c r="N18" s="26"/>
      <c r="O18" s="26"/>
      <c r="P18" s="26"/>
      <c r="Q18" s="23"/>
      <c r="R18" s="23"/>
    </row>
    <row r="19" spans="1:18" ht="18.75" customHeight="1" x14ac:dyDescent="0.25">
      <c r="A19" s="19" t="s">
        <v>10</v>
      </c>
      <c r="B19" s="17" t="s">
        <v>11</v>
      </c>
      <c r="C19" s="18">
        <f>C21+C22</f>
        <v>11388.1</v>
      </c>
      <c r="D19" s="18">
        <f t="shared" ref="D19:H19" si="4">D21+D22</f>
        <v>10043.1</v>
      </c>
      <c r="E19" s="18">
        <f t="shared" si="4"/>
        <v>8687.7000000000007</v>
      </c>
      <c r="F19" s="18">
        <f>F21+F22</f>
        <v>8367.9000000000015</v>
      </c>
      <c r="G19" s="18">
        <f t="shared" si="4"/>
        <v>8102.2999999999993</v>
      </c>
      <c r="H19" s="18">
        <f t="shared" si="4"/>
        <v>8470.7999999999993</v>
      </c>
      <c r="I19" s="40"/>
      <c r="J19" s="46"/>
      <c r="K19" s="52"/>
      <c r="L19" s="52"/>
      <c r="M19" s="53"/>
      <c r="N19" s="27"/>
      <c r="O19" s="27"/>
      <c r="P19" s="27"/>
      <c r="Q19" s="23"/>
      <c r="R19" s="23"/>
    </row>
    <row r="20" spans="1:18" ht="13.5" customHeight="1" x14ac:dyDescent="0.25">
      <c r="A20" s="12"/>
      <c r="B20" s="10" t="s">
        <v>6</v>
      </c>
      <c r="C20" s="20"/>
      <c r="D20" s="20"/>
      <c r="E20" s="20"/>
      <c r="F20" s="7"/>
      <c r="G20" s="7"/>
      <c r="H20" s="7"/>
      <c r="I20" s="40"/>
      <c r="J20" s="46"/>
      <c r="K20" s="52"/>
      <c r="L20" s="52"/>
      <c r="M20" s="53"/>
      <c r="N20" s="27"/>
      <c r="O20" s="27"/>
      <c r="P20" s="27"/>
      <c r="Q20" s="23"/>
      <c r="R20" s="23"/>
    </row>
    <row r="21" spans="1:18" ht="15.75" customHeight="1" x14ac:dyDescent="0.25">
      <c r="A21" s="12" t="s">
        <v>12</v>
      </c>
      <c r="B21" s="10" t="s">
        <v>14</v>
      </c>
      <c r="C21" s="7">
        <v>4537.5</v>
      </c>
      <c r="D21" s="7">
        <v>4203.1000000000004</v>
      </c>
      <c r="E21" s="7">
        <v>4028.5</v>
      </c>
      <c r="F21" s="7">
        <v>4083.8</v>
      </c>
      <c r="G21" s="7">
        <f>G15</f>
        <v>4378.2</v>
      </c>
      <c r="H21" s="7">
        <f>H15</f>
        <v>4569.5</v>
      </c>
      <c r="I21" s="42"/>
      <c r="J21" s="46"/>
      <c r="K21" s="46"/>
      <c r="L21" s="46"/>
      <c r="M21" s="47"/>
      <c r="N21" s="23"/>
      <c r="O21" s="23"/>
      <c r="P21" s="23"/>
      <c r="Q21" s="23"/>
      <c r="R21" s="23"/>
    </row>
    <row r="22" spans="1:18" ht="18.75" customHeight="1" x14ac:dyDescent="0.25">
      <c r="A22" s="12" t="s">
        <v>13</v>
      </c>
      <c r="B22" s="10" t="s">
        <v>15</v>
      </c>
      <c r="C22" s="7">
        <f>C18</f>
        <v>6850.6</v>
      </c>
      <c r="D22" s="7">
        <f t="shared" ref="D22:H22" si="5">D18</f>
        <v>5840</v>
      </c>
      <c r="E22" s="7">
        <f t="shared" si="5"/>
        <v>4659.2</v>
      </c>
      <c r="F22" s="7">
        <f t="shared" si="5"/>
        <v>4284.1000000000004</v>
      </c>
      <c r="G22" s="7">
        <f t="shared" si="5"/>
        <v>3724.1</v>
      </c>
      <c r="H22" s="7">
        <f t="shared" si="5"/>
        <v>3901.3</v>
      </c>
      <c r="I22" s="42"/>
      <c r="J22" s="46"/>
      <c r="K22" s="46"/>
      <c r="L22" s="46"/>
      <c r="M22" s="47"/>
      <c r="N22" s="23"/>
      <c r="O22" s="23"/>
      <c r="P22" s="23"/>
      <c r="Q22" s="23"/>
      <c r="R22" s="23"/>
    </row>
    <row r="23" spans="1:18" ht="18" customHeight="1" x14ac:dyDescent="0.25">
      <c r="A23" s="19" t="s">
        <v>16</v>
      </c>
      <c r="B23" s="17" t="s">
        <v>42</v>
      </c>
      <c r="C23" s="18">
        <f>C14-C19</f>
        <v>-439.69999999999891</v>
      </c>
      <c r="D23" s="18">
        <f t="shared" ref="D23:H23" si="6">D14-D19</f>
        <v>-382</v>
      </c>
      <c r="E23" s="18">
        <f t="shared" si="6"/>
        <v>-254</v>
      </c>
      <c r="F23" s="18">
        <f t="shared" si="6"/>
        <v>-190.00000000000091</v>
      </c>
      <c r="G23" s="18">
        <f t="shared" si="6"/>
        <v>0</v>
      </c>
      <c r="H23" s="18">
        <f t="shared" si="6"/>
        <v>0</v>
      </c>
      <c r="I23" s="40"/>
      <c r="J23" s="46"/>
      <c r="K23" s="46"/>
      <c r="L23" s="46"/>
      <c r="M23" s="47"/>
      <c r="N23" s="23"/>
      <c r="O23" s="23"/>
      <c r="P23" s="23"/>
      <c r="Q23" s="23"/>
      <c r="R23" s="23"/>
    </row>
    <row r="24" spans="1:18" ht="47.25" customHeight="1" x14ac:dyDescent="0.25">
      <c r="A24" s="12" t="s">
        <v>17</v>
      </c>
      <c r="B24" s="10" t="s">
        <v>18</v>
      </c>
      <c r="C24" s="22">
        <f>-C23/C15</f>
        <v>0.10730147884230536</v>
      </c>
      <c r="D24" s="22">
        <f t="shared" ref="D24:H24" si="7">-D23/D15</f>
        <v>9.997121247808223E-2</v>
      </c>
      <c r="E24" s="22">
        <f t="shared" si="7"/>
        <v>6.7293681282289047E-2</v>
      </c>
      <c r="F24" s="22">
        <f t="shared" si="7"/>
        <v>4.8795521084801709E-2</v>
      </c>
      <c r="G24" s="22">
        <f t="shared" si="7"/>
        <v>0</v>
      </c>
      <c r="H24" s="22">
        <f t="shared" si="7"/>
        <v>0</v>
      </c>
      <c r="I24" s="40"/>
      <c r="J24" s="40"/>
      <c r="K24" s="40"/>
      <c r="L24" s="40"/>
      <c r="M24" s="41"/>
    </row>
    <row r="25" spans="1:18" x14ac:dyDescent="0.25">
      <c r="A25" s="19" t="s">
        <v>19</v>
      </c>
      <c r="B25" s="17" t="s">
        <v>43</v>
      </c>
      <c r="C25" s="18">
        <f t="shared" ref="C25:H25" si="8">C27+C33+C36+C39</f>
        <v>439.69999999999982</v>
      </c>
      <c r="D25" s="18">
        <f t="shared" si="8"/>
        <v>382</v>
      </c>
      <c r="E25" s="18">
        <f t="shared" si="8"/>
        <v>254</v>
      </c>
      <c r="F25" s="18">
        <f t="shared" si="8"/>
        <v>190.00000000000091</v>
      </c>
      <c r="G25" s="18">
        <f t="shared" si="8"/>
        <v>0</v>
      </c>
      <c r="H25" s="18">
        <f t="shared" si="8"/>
        <v>0</v>
      </c>
      <c r="I25" s="35"/>
      <c r="J25" s="35"/>
      <c r="K25" s="35"/>
      <c r="L25" s="35"/>
    </row>
    <row r="26" spans="1:18" ht="17.25" customHeight="1" x14ac:dyDescent="0.25">
      <c r="A26" s="12"/>
      <c r="B26" s="10" t="s">
        <v>6</v>
      </c>
      <c r="C26" s="7"/>
      <c r="D26" s="7"/>
      <c r="E26" s="7"/>
      <c r="F26" s="7"/>
      <c r="G26" s="7"/>
      <c r="H26" s="7"/>
      <c r="I26" s="33"/>
      <c r="J26" s="34"/>
      <c r="K26" s="35"/>
      <c r="L26" s="35"/>
    </row>
    <row r="27" spans="1:18" ht="19.5" customHeight="1" x14ac:dyDescent="0.25">
      <c r="A27" s="12" t="s">
        <v>20</v>
      </c>
      <c r="B27" s="10" t="s">
        <v>21</v>
      </c>
      <c r="C27" s="7">
        <f t="shared" ref="C27:H27" si="9">C28-C29</f>
        <v>409.69999999999982</v>
      </c>
      <c r="D27" s="7">
        <f t="shared" si="9"/>
        <v>382</v>
      </c>
      <c r="E27" s="7">
        <f t="shared" si="9"/>
        <v>254</v>
      </c>
      <c r="F27" s="7">
        <f t="shared" si="9"/>
        <v>190.00000000000091</v>
      </c>
      <c r="G27" s="7">
        <f t="shared" si="9"/>
        <v>0</v>
      </c>
      <c r="H27" s="7">
        <f t="shared" si="9"/>
        <v>0</v>
      </c>
      <c r="I27" s="5"/>
    </row>
    <row r="28" spans="1:18" ht="15" customHeight="1" x14ac:dyDescent="0.25">
      <c r="A28" s="12"/>
      <c r="B28" s="10" t="s">
        <v>22</v>
      </c>
      <c r="C28" s="7">
        <v>3415.5</v>
      </c>
      <c r="D28" s="7">
        <f>D29-D23-D39</f>
        <v>832</v>
      </c>
      <c r="E28" s="7">
        <f>E29-E23</f>
        <v>794.2</v>
      </c>
      <c r="F28" s="7">
        <f>F29-F23-F39</f>
        <v>1399.700000000001</v>
      </c>
      <c r="G28" s="7">
        <f>G29</f>
        <v>636</v>
      </c>
      <c r="H28" s="7">
        <f>H29</f>
        <v>743.9</v>
      </c>
      <c r="J28" s="55" t="s">
        <v>54</v>
      </c>
      <c r="K28" s="36"/>
    </row>
    <row r="29" spans="1:18" ht="14.25" customHeight="1" x14ac:dyDescent="0.25">
      <c r="A29" s="12"/>
      <c r="B29" s="10" t="s">
        <v>23</v>
      </c>
      <c r="C29" s="7">
        <v>3005.8</v>
      </c>
      <c r="D29" s="7">
        <v>450</v>
      </c>
      <c r="E29" s="7">
        <v>540.20000000000005</v>
      </c>
      <c r="F29" s="7">
        <v>1209.7</v>
      </c>
      <c r="G29" s="7">
        <f>382+254</f>
        <v>636</v>
      </c>
      <c r="H29" s="7">
        <v>743.9</v>
      </c>
      <c r="I29" s="5"/>
    </row>
    <row r="30" spans="1:18" ht="14.25" customHeight="1" x14ac:dyDescent="0.25">
      <c r="A30" s="30"/>
      <c r="B30" s="31"/>
      <c r="C30" s="27"/>
      <c r="D30" s="27"/>
      <c r="E30" s="27"/>
      <c r="F30" s="27"/>
      <c r="G30" s="27"/>
      <c r="H30" s="27"/>
      <c r="I30" s="5"/>
    </row>
    <row r="31" spans="1:18" ht="14.25" customHeight="1" x14ac:dyDescent="0.25">
      <c r="A31" s="30"/>
      <c r="B31" s="31"/>
      <c r="C31" s="27"/>
      <c r="D31" s="27"/>
      <c r="E31" s="27"/>
      <c r="F31" s="27"/>
      <c r="G31" s="27"/>
      <c r="H31" s="27"/>
      <c r="I31" s="5"/>
    </row>
    <row r="32" spans="1:18" ht="14.25" customHeight="1" x14ac:dyDescent="0.25">
      <c r="A32" s="38">
        <v>1</v>
      </c>
      <c r="B32" s="38">
        <v>2</v>
      </c>
      <c r="C32" s="38">
        <v>3</v>
      </c>
      <c r="D32" s="38">
        <v>4</v>
      </c>
      <c r="E32" s="38">
        <v>5</v>
      </c>
      <c r="F32" s="38">
        <v>6</v>
      </c>
      <c r="G32" s="38">
        <v>7</v>
      </c>
      <c r="H32" s="38">
        <v>8</v>
      </c>
      <c r="I32" s="5"/>
    </row>
    <row r="33" spans="1:11" ht="31.5" customHeight="1" x14ac:dyDescent="0.25">
      <c r="A33" s="11" t="s">
        <v>24</v>
      </c>
      <c r="B33" s="21" t="s">
        <v>25</v>
      </c>
      <c r="C33" s="61">
        <f t="shared" ref="C33:H33" si="10">C34-C35</f>
        <v>0</v>
      </c>
      <c r="D33" s="61">
        <f t="shared" si="10"/>
        <v>0</v>
      </c>
      <c r="E33" s="61">
        <f t="shared" si="10"/>
        <v>0</v>
      </c>
      <c r="F33" s="61">
        <f t="shared" si="10"/>
        <v>0</v>
      </c>
      <c r="G33" s="61">
        <f t="shared" si="10"/>
        <v>0</v>
      </c>
      <c r="H33" s="61">
        <f t="shared" si="10"/>
        <v>0</v>
      </c>
      <c r="I33" s="5"/>
    </row>
    <row r="34" spans="1:11" x14ac:dyDescent="0.25">
      <c r="A34" s="12"/>
      <c r="B34" s="10" t="s">
        <v>22</v>
      </c>
      <c r="C34" s="7">
        <v>335</v>
      </c>
      <c r="D34" s="7">
        <v>318</v>
      </c>
      <c r="E34" s="7">
        <v>314</v>
      </c>
      <c r="F34" s="7">
        <v>324</v>
      </c>
      <c r="G34" s="7">
        <v>360</v>
      </c>
      <c r="H34" s="7">
        <v>380</v>
      </c>
      <c r="J34" s="55" t="s">
        <v>55</v>
      </c>
    </row>
    <row r="35" spans="1:11" x14ac:dyDescent="0.25">
      <c r="A35" s="12"/>
      <c r="B35" s="10" t="s">
        <v>23</v>
      </c>
      <c r="C35" s="7">
        <v>335</v>
      </c>
      <c r="D35" s="7">
        <f>D34</f>
        <v>318</v>
      </c>
      <c r="E35" s="7">
        <f t="shared" ref="E35:H35" si="11">E34</f>
        <v>314</v>
      </c>
      <c r="F35" s="7">
        <f t="shared" si="11"/>
        <v>324</v>
      </c>
      <c r="G35" s="7">
        <f t="shared" si="11"/>
        <v>360</v>
      </c>
      <c r="H35" s="7">
        <f t="shared" si="11"/>
        <v>380</v>
      </c>
      <c r="I35" s="5"/>
    </row>
    <row r="36" spans="1:11" ht="28.15" customHeight="1" x14ac:dyDescent="0.25">
      <c r="A36" s="12" t="s">
        <v>27</v>
      </c>
      <c r="B36" s="10" t="s">
        <v>26</v>
      </c>
      <c r="C36" s="7">
        <v>30</v>
      </c>
      <c r="D36" s="7">
        <f t="shared" ref="D36:H36" si="12">D37-D38</f>
        <v>0</v>
      </c>
      <c r="E36" s="7">
        <f t="shared" si="12"/>
        <v>0</v>
      </c>
      <c r="F36" s="7">
        <f t="shared" si="12"/>
        <v>0</v>
      </c>
      <c r="G36" s="7">
        <f t="shared" si="12"/>
        <v>0</v>
      </c>
      <c r="H36" s="7">
        <f t="shared" si="12"/>
        <v>0</v>
      </c>
      <c r="I36" s="5"/>
    </row>
    <row r="37" spans="1:11" hidden="1" x14ac:dyDescent="0.25">
      <c r="A37" s="12"/>
      <c r="B37" s="10" t="s">
        <v>28</v>
      </c>
      <c r="C37" s="7"/>
      <c r="D37" s="7"/>
      <c r="E37" s="7"/>
      <c r="F37" s="7"/>
      <c r="G37" s="7"/>
      <c r="H37" s="7"/>
      <c r="I37" s="5"/>
    </row>
    <row r="38" spans="1:11" ht="12.75" hidden="1" customHeight="1" x14ac:dyDescent="0.25">
      <c r="A38" s="14"/>
      <c r="B38" s="13" t="s">
        <v>32</v>
      </c>
      <c r="C38" s="29"/>
      <c r="D38" s="29"/>
      <c r="E38" s="29"/>
      <c r="F38" s="29"/>
      <c r="G38" s="29"/>
      <c r="H38" s="29"/>
      <c r="I38" s="5"/>
    </row>
    <row r="39" spans="1:11" ht="17.45" customHeight="1" x14ac:dyDescent="0.25">
      <c r="A39" s="12" t="s">
        <v>30</v>
      </c>
      <c r="B39" s="10" t="s">
        <v>29</v>
      </c>
      <c r="C39" s="7">
        <f t="shared" ref="C39:H39" si="13">C40</f>
        <v>0</v>
      </c>
      <c r="D39" s="7">
        <f t="shared" si="13"/>
        <v>0</v>
      </c>
      <c r="E39" s="7">
        <f t="shared" si="13"/>
        <v>0</v>
      </c>
      <c r="F39" s="7">
        <f t="shared" si="13"/>
        <v>0</v>
      </c>
      <c r="G39" s="7">
        <f t="shared" si="13"/>
        <v>0</v>
      </c>
      <c r="H39" s="7">
        <f t="shared" si="13"/>
        <v>0</v>
      </c>
      <c r="I39" s="5"/>
    </row>
    <row r="40" spans="1:11" ht="30" x14ac:dyDescent="0.25">
      <c r="A40" s="12"/>
      <c r="B40" s="10" t="s">
        <v>31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5"/>
    </row>
    <row r="41" spans="1:11" ht="30" x14ac:dyDescent="0.25">
      <c r="A41" s="12" t="s">
        <v>33</v>
      </c>
      <c r="B41" s="10" t="s">
        <v>34</v>
      </c>
      <c r="C41" s="7">
        <v>2534.1</v>
      </c>
      <c r="D41" s="7">
        <f>C41+C27</f>
        <v>2943.7999999999997</v>
      </c>
      <c r="E41" s="7">
        <f>D41+D27</f>
        <v>3325.7999999999997</v>
      </c>
      <c r="F41" s="7">
        <f>E41+E27</f>
        <v>3579.7999999999997</v>
      </c>
      <c r="G41" s="7">
        <f>F41+F27</f>
        <v>3769.8000000000006</v>
      </c>
      <c r="H41" s="7">
        <f>G41+G27</f>
        <v>3769.8000000000006</v>
      </c>
      <c r="I41" s="5"/>
    </row>
    <row r="42" spans="1:11" x14ac:dyDescent="0.25">
      <c r="A42" s="12"/>
      <c r="B42" s="10" t="s">
        <v>44</v>
      </c>
      <c r="C42" s="22">
        <f t="shared" ref="C42:H42" si="14">C41/C15</f>
        <v>0.61840499780369951</v>
      </c>
      <c r="D42" s="22">
        <f t="shared" si="14"/>
        <v>0.77040642746852994</v>
      </c>
      <c r="E42" s="22">
        <f t="shared" si="14"/>
        <v>0.88112332759305856</v>
      </c>
      <c r="F42" s="22">
        <f t="shared" si="14"/>
        <v>0.91935898094406476</v>
      </c>
      <c r="G42" s="22">
        <f t="shared" si="14"/>
        <v>0.86103878306153236</v>
      </c>
      <c r="H42" s="22">
        <f t="shared" si="14"/>
        <v>0.82499179341284623</v>
      </c>
      <c r="I42" s="5"/>
    </row>
    <row r="43" spans="1:11" ht="30.75" customHeight="1" x14ac:dyDescent="0.25">
      <c r="A43" s="12" t="s">
        <v>35</v>
      </c>
      <c r="B43" s="10" t="s">
        <v>45</v>
      </c>
      <c r="C43" s="7">
        <f t="shared" ref="C43:H44" si="15">C28+C34</f>
        <v>3750.5</v>
      </c>
      <c r="D43" s="7">
        <f t="shared" si="15"/>
        <v>1150</v>
      </c>
      <c r="E43" s="7">
        <f t="shared" si="15"/>
        <v>1108.2</v>
      </c>
      <c r="F43" s="7">
        <f t="shared" si="15"/>
        <v>1723.700000000001</v>
      </c>
      <c r="G43" s="7">
        <f t="shared" si="15"/>
        <v>996</v>
      </c>
      <c r="H43" s="7">
        <f t="shared" si="15"/>
        <v>1123.9000000000001</v>
      </c>
      <c r="I43" s="5"/>
    </row>
    <row r="44" spans="1:11" ht="30" x14ac:dyDescent="0.25">
      <c r="A44" s="12" t="s">
        <v>37</v>
      </c>
      <c r="B44" s="10" t="s">
        <v>36</v>
      </c>
      <c r="C44" s="7">
        <f t="shared" si="15"/>
        <v>3340.8</v>
      </c>
      <c r="D44" s="7">
        <f t="shared" si="15"/>
        <v>768</v>
      </c>
      <c r="E44" s="7">
        <f t="shared" si="15"/>
        <v>854.2</v>
      </c>
      <c r="F44" s="7">
        <f t="shared" si="15"/>
        <v>1533.7</v>
      </c>
      <c r="G44" s="7">
        <f t="shared" si="15"/>
        <v>996</v>
      </c>
      <c r="H44" s="7">
        <f t="shared" si="15"/>
        <v>1123.9000000000001</v>
      </c>
      <c r="I44" s="5"/>
    </row>
    <row r="45" spans="1:11" ht="18" customHeight="1" x14ac:dyDescent="0.25">
      <c r="A45" s="12" t="s">
        <v>39</v>
      </c>
      <c r="B45" s="10" t="s">
        <v>38</v>
      </c>
      <c r="C45" s="7">
        <v>201.1</v>
      </c>
      <c r="D45" s="7">
        <v>185</v>
      </c>
      <c r="E45" s="7">
        <v>185</v>
      </c>
      <c r="F45" s="7">
        <v>185</v>
      </c>
      <c r="G45" s="7">
        <v>190</v>
      </c>
      <c r="H45" s="7">
        <v>190</v>
      </c>
      <c r="I45" s="5" t="s">
        <v>63</v>
      </c>
    </row>
    <row r="46" spans="1:11" x14ac:dyDescent="0.25">
      <c r="A46" s="30"/>
      <c r="B46" s="31"/>
      <c r="C46" s="27"/>
      <c r="D46" s="27"/>
      <c r="E46" s="27"/>
      <c r="F46" s="27"/>
      <c r="G46" s="27"/>
      <c r="H46" s="27"/>
    </row>
    <row r="47" spans="1:11" x14ac:dyDescent="0.25">
      <c r="A47" s="30"/>
      <c r="B47" s="31"/>
      <c r="C47" s="27"/>
      <c r="D47" s="27"/>
      <c r="E47" s="27"/>
      <c r="F47" s="27"/>
      <c r="G47" s="27"/>
      <c r="H47" s="27"/>
    </row>
    <row r="48" spans="1:11" ht="15.75" x14ac:dyDescent="0.25">
      <c r="A48" s="63" t="s">
        <v>64</v>
      </c>
      <c r="B48" s="64"/>
      <c r="C48" s="59"/>
      <c r="D48" s="2"/>
      <c r="E48" s="2"/>
      <c r="F48" s="2"/>
      <c r="G48" s="2"/>
      <c r="H48" s="2"/>
      <c r="I48" s="2"/>
      <c r="J48" s="60"/>
      <c r="K48" s="60"/>
    </row>
    <row r="49" spans="1:11" ht="15.75" x14ac:dyDescent="0.25">
      <c r="A49" s="64"/>
      <c r="B49" s="64"/>
      <c r="C49" s="59"/>
      <c r="D49" s="2"/>
      <c r="E49" s="2"/>
      <c r="F49" s="62" t="s">
        <v>62</v>
      </c>
      <c r="G49" s="62"/>
      <c r="H49" s="62"/>
      <c r="I49" s="62"/>
      <c r="J49" s="62"/>
      <c r="K49" s="62"/>
    </row>
    <row r="50" spans="1:11" x14ac:dyDescent="0.25">
      <c r="A50" s="30"/>
      <c r="B50" s="31"/>
      <c r="C50" s="27"/>
      <c r="D50" s="27"/>
      <c r="E50" s="27"/>
      <c r="F50" s="27"/>
      <c r="G50" s="27"/>
      <c r="H50" s="27"/>
    </row>
    <row r="51" spans="1:11" x14ac:dyDescent="0.25">
      <c r="A51" s="30"/>
      <c r="B51" s="31"/>
      <c r="C51" s="27"/>
      <c r="D51" s="27"/>
      <c r="E51" s="27"/>
      <c r="F51" s="27"/>
      <c r="G51" s="27"/>
      <c r="H51" s="27"/>
    </row>
    <row r="52" spans="1:11" x14ac:dyDescent="0.25">
      <c r="A52" s="30"/>
      <c r="B52" s="31"/>
      <c r="C52" s="27"/>
      <c r="D52" s="27"/>
      <c r="E52" s="27"/>
      <c r="F52" s="27"/>
      <c r="G52" s="27"/>
      <c r="H52" s="27"/>
    </row>
    <row r="53" spans="1:11" x14ac:dyDescent="0.25">
      <c r="A53" s="30"/>
      <c r="B53" s="31"/>
      <c r="C53" s="27"/>
      <c r="D53" s="27"/>
      <c r="E53" s="27"/>
      <c r="F53" s="27"/>
      <c r="G53" s="27"/>
      <c r="H53" s="27"/>
    </row>
    <row r="54" spans="1:11" x14ac:dyDescent="0.25">
      <c r="A54" s="30"/>
      <c r="B54" s="31"/>
      <c r="C54" s="27"/>
      <c r="D54" s="27"/>
      <c r="E54" s="27"/>
      <c r="F54" s="27"/>
      <c r="G54" s="27"/>
      <c r="H54" s="27"/>
    </row>
    <row r="55" spans="1:11" x14ac:dyDescent="0.25">
      <c r="A55" s="30"/>
      <c r="B55" s="31"/>
      <c r="C55" s="27"/>
      <c r="D55" s="27"/>
      <c r="E55" s="27"/>
      <c r="F55" s="27"/>
      <c r="G55" s="27"/>
      <c r="H55" s="27"/>
    </row>
    <row r="56" spans="1:11" ht="15.75" x14ac:dyDescent="0.25">
      <c r="A56" s="30"/>
      <c r="B56" s="31"/>
      <c r="C56" s="27"/>
      <c r="D56" s="27"/>
      <c r="E56" s="27"/>
      <c r="F56" s="27"/>
      <c r="G56" s="27"/>
      <c r="H56" s="56"/>
    </row>
    <row r="57" spans="1:11" x14ac:dyDescent="0.25">
      <c r="A57" s="30"/>
      <c r="B57" s="31"/>
      <c r="C57" s="27"/>
      <c r="D57" s="27"/>
      <c r="E57" s="27"/>
      <c r="F57" s="27"/>
      <c r="G57" s="27"/>
      <c r="H57" s="27"/>
    </row>
    <row r="58" spans="1:11" x14ac:dyDescent="0.25">
      <c r="A58" s="30"/>
      <c r="B58" s="31"/>
      <c r="C58" s="27"/>
      <c r="D58" s="27"/>
      <c r="E58" s="27"/>
      <c r="F58" s="27"/>
      <c r="G58" s="27"/>
      <c r="H58" s="27"/>
    </row>
    <row r="59" spans="1:11" x14ac:dyDescent="0.25">
      <c r="A59" s="30"/>
      <c r="B59" s="31"/>
      <c r="C59" s="27"/>
      <c r="D59" s="27"/>
      <c r="E59" s="27"/>
      <c r="F59" s="27"/>
      <c r="G59" s="27"/>
      <c r="H59" s="27"/>
    </row>
    <row r="60" spans="1:11" x14ac:dyDescent="0.25">
      <c r="A60" s="30"/>
      <c r="B60" s="31"/>
      <c r="C60" s="27"/>
      <c r="D60" s="27"/>
      <c r="E60" s="27"/>
      <c r="F60" s="27"/>
      <c r="G60" s="27"/>
      <c r="H60" s="27"/>
    </row>
    <row r="61" spans="1:11" x14ac:dyDescent="0.25">
      <c r="A61" s="30"/>
      <c r="B61" s="31"/>
      <c r="C61" s="27"/>
      <c r="D61" s="27"/>
      <c r="E61" s="27"/>
      <c r="F61" s="27"/>
      <c r="G61" s="27"/>
      <c r="H61" s="27"/>
    </row>
    <row r="62" spans="1:11" x14ac:dyDescent="0.25">
      <c r="A62" s="30"/>
      <c r="B62" s="31"/>
      <c r="C62" s="27"/>
      <c r="D62" s="27"/>
      <c r="E62" s="27"/>
      <c r="F62" s="27"/>
      <c r="G62" s="27"/>
      <c r="H62" s="27"/>
    </row>
    <row r="63" spans="1:11" x14ac:dyDescent="0.25">
      <c r="A63" s="8"/>
      <c r="B63" s="9"/>
      <c r="C63" s="9"/>
      <c r="D63" s="9"/>
      <c r="E63" s="9"/>
      <c r="F63" s="9"/>
      <c r="G63" s="9"/>
      <c r="H63" s="9"/>
    </row>
    <row r="64" spans="1:11" x14ac:dyDescent="0.25">
      <c r="A64" s="8"/>
      <c r="B64" s="9"/>
      <c r="C64" s="9"/>
      <c r="D64" s="9"/>
      <c r="E64" s="9"/>
      <c r="F64" s="28"/>
      <c r="G64" s="28"/>
      <c r="H64" s="28"/>
      <c r="I64" s="28"/>
    </row>
    <row r="65" spans="1:9" x14ac:dyDescent="0.25">
      <c r="A65" s="8"/>
      <c r="B65" s="9"/>
      <c r="C65" s="9"/>
      <c r="D65" s="9"/>
      <c r="E65" s="9"/>
      <c r="F65" s="28"/>
      <c r="G65" s="28"/>
      <c r="H65" s="28"/>
      <c r="I65" s="28"/>
    </row>
    <row r="66" spans="1:9" x14ac:dyDescent="0.25">
      <c r="A66" s="8"/>
      <c r="B66" s="9"/>
      <c r="C66" s="9"/>
      <c r="D66" s="9"/>
      <c r="E66" s="9"/>
      <c r="F66" s="9"/>
      <c r="G66" s="9"/>
      <c r="H66" s="9"/>
    </row>
    <row r="67" spans="1:9" x14ac:dyDescent="0.25">
      <c r="A67" s="8"/>
      <c r="B67" s="9"/>
      <c r="C67" s="9"/>
      <c r="D67" s="9"/>
      <c r="E67" s="9"/>
      <c r="F67" s="9"/>
      <c r="G67" s="9"/>
      <c r="H67" s="9"/>
    </row>
    <row r="68" spans="1:9" x14ac:dyDescent="0.25">
      <c r="A68" s="8"/>
      <c r="B68" s="9"/>
      <c r="C68" s="9"/>
      <c r="D68" s="9"/>
      <c r="E68" s="9"/>
      <c r="F68" s="9"/>
      <c r="G68" s="9"/>
      <c r="H68" s="32"/>
    </row>
    <row r="69" spans="1:9" x14ac:dyDescent="0.25">
      <c r="A69" s="8"/>
      <c r="B69" s="9"/>
      <c r="C69" s="9"/>
      <c r="D69" s="9"/>
      <c r="E69" s="9"/>
      <c r="F69" s="9"/>
      <c r="G69" s="9"/>
      <c r="H69" s="9"/>
    </row>
    <row r="70" spans="1:9" x14ac:dyDescent="0.25">
      <c r="A70" s="8"/>
      <c r="B70" s="9"/>
      <c r="C70" s="9"/>
      <c r="D70" s="9"/>
      <c r="E70" s="9"/>
      <c r="F70" s="9"/>
      <c r="G70" s="9"/>
      <c r="H70" s="9"/>
    </row>
    <row r="71" spans="1:9" x14ac:dyDescent="0.25">
      <c r="A71" s="8"/>
      <c r="B71" s="9"/>
      <c r="C71" s="9"/>
      <c r="D71" s="9"/>
      <c r="E71" s="9"/>
      <c r="F71" s="9"/>
      <c r="G71" s="9"/>
      <c r="H71" s="9"/>
    </row>
    <row r="72" spans="1:9" x14ac:dyDescent="0.25">
      <c r="A72" s="8"/>
      <c r="B72" s="9"/>
      <c r="C72" s="9"/>
      <c r="D72" s="9"/>
      <c r="E72" s="9"/>
      <c r="F72" s="9"/>
      <c r="G72" s="9"/>
      <c r="H72" s="9"/>
    </row>
    <row r="73" spans="1:9" x14ac:dyDescent="0.25">
      <c r="A73" s="8"/>
      <c r="B73" s="9"/>
      <c r="C73" s="9"/>
      <c r="D73" s="9"/>
      <c r="E73" s="9"/>
      <c r="F73" s="9"/>
      <c r="G73" s="9"/>
      <c r="H73" s="9"/>
    </row>
    <row r="74" spans="1:9" x14ac:dyDescent="0.25">
      <c r="A74" s="8"/>
      <c r="B74" s="9"/>
      <c r="C74" s="9"/>
      <c r="D74" s="9"/>
      <c r="E74" s="9"/>
      <c r="F74" s="9"/>
      <c r="G74" s="9"/>
      <c r="H74" s="9"/>
    </row>
    <row r="75" spans="1:9" x14ac:dyDescent="0.25">
      <c r="A75" s="8"/>
      <c r="B75" s="9"/>
      <c r="C75" s="9"/>
      <c r="D75" s="9"/>
      <c r="E75" s="9"/>
      <c r="F75" s="9"/>
      <c r="G75" s="9"/>
      <c r="H75" s="9"/>
    </row>
    <row r="76" spans="1:9" x14ac:dyDescent="0.25">
      <c r="A76" s="8"/>
      <c r="B76" s="9"/>
      <c r="C76" s="9"/>
      <c r="D76" s="9"/>
      <c r="E76" s="9"/>
      <c r="F76" s="9"/>
      <c r="G76" s="9"/>
      <c r="H76" s="9"/>
    </row>
    <row r="77" spans="1:9" x14ac:dyDescent="0.25">
      <c r="A77" s="8"/>
      <c r="B77" s="9"/>
      <c r="C77" s="9"/>
      <c r="D77" s="9"/>
      <c r="E77" s="9"/>
      <c r="F77" s="9"/>
      <c r="G77" s="9"/>
      <c r="H77" s="9"/>
    </row>
    <row r="78" spans="1:9" x14ac:dyDescent="0.25">
      <c r="A78" s="8"/>
      <c r="B78" s="9"/>
      <c r="C78" s="9"/>
      <c r="D78" s="9"/>
      <c r="E78" s="9"/>
      <c r="F78" s="9"/>
      <c r="G78" s="9"/>
      <c r="H78" s="9"/>
    </row>
    <row r="79" spans="1:9" x14ac:dyDescent="0.25">
      <c r="A79" s="8"/>
      <c r="B79" s="9"/>
      <c r="C79" s="9"/>
      <c r="D79" s="9"/>
      <c r="E79" s="9"/>
      <c r="F79" s="9"/>
      <c r="G79" s="9"/>
      <c r="H79" s="9"/>
    </row>
    <row r="80" spans="1:9" x14ac:dyDescent="0.25">
      <c r="A80" s="8"/>
      <c r="B80" s="9"/>
      <c r="C80" s="9"/>
      <c r="D80" s="9"/>
      <c r="E80" s="9"/>
      <c r="F80" s="9"/>
      <c r="G80" s="9"/>
      <c r="H80" s="9"/>
    </row>
    <row r="81" spans="1:8" x14ac:dyDescent="0.25">
      <c r="A81" s="8"/>
      <c r="B81" s="9"/>
      <c r="C81" s="9"/>
      <c r="D81" s="9"/>
      <c r="E81" s="9"/>
      <c r="F81" s="9"/>
      <c r="G81" s="9"/>
      <c r="H81" s="9"/>
    </row>
    <row r="82" spans="1:8" x14ac:dyDescent="0.25">
      <c r="A82" s="8"/>
      <c r="B82" s="9"/>
      <c r="C82" s="9"/>
      <c r="D82" s="9"/>
      <c r="E82" s="9"/>
      <c r="F82" s="9"/>
      <c r="G82" s="9"/>
      <c r="H82" s="9"/>
    </row>
    <row r="83" spans="1:8" x14ac:dyDescent="0.25">
      <c r="A83" s="8"/>
      <c r="B83" s="9"/>
      <c r="C83" s="9"/>
      <c r="D83" s="9"/>
      <c r="E83" s="9"/>
      <c r="F83" s="9"/>
      <c r="G83" s="9"/>
      <c r="H83" s="9"/>
    </row>
    <row r="84" spans="1:8" x14ac:dyDescent="0.25">
      <c r="A84" s="8"/>
      <c r="B84" s="9"/>
      <c r="C84" s="9"/>
      <c r="D84" s="9"/>
      <c r="E84" s="9"/>
      <c r="F84" s="9"/>
      <c r="G84" s="9"/>
      <c r="H84" s="9"/>
    </row>
  </sheetData>
  <mergeCells count="11">
    <mergeCell ref="I49:K49"/>
    <mergeCell ref="F49:H49"/>
    <mergeCell ref="A48:B49"/>
    <mergeCell ref="E1:H1"/>
    <mergeCell ref="E2:H2"/>
    <mergeCell ref="E3:H3"/>
    <mergeCell ref="E4:H4"/>
    <mergeCell ref="E6:H6"/>
    <mergeCell ref="E7:H7"/>
    <mergeCell ref="E8:H8"/>
    <mergeCell ref="A10:H10"/>
  </mergeCells>
  <pageMargins left="0.51181102362204722" right="0.39370078740157483" top="0.59055118110236227" bottom="0.19685039370078741" header="0" footer="0"/>
  <pageSetup paperSize="9" scale="90" orientation="landscape" r:id="rId1"/>
  <rowBreaks count="1" manualBreakCount="1">
    <brk id="3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2021-01-22T09:57:48Z</cp:lastPrinted>
  <dcterms:created xsi:type="dcterms:W3CDTF">2015-05-13T06:50:54Z</dcterms:created>
  <dcterms:modified xsi:type="dcterms:W3CDTF">2021-01-27T14:42:43Z</dcterms:modified>
</cp:coreProperties>
</file>